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<sst xmlns="http://schemas.openxmlformats.org/spreadsheetml/2006/main" count="200" uniqueCount="62">
  <si>
    <t>КРАСНОАРМЕЙСКАЯ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</si>
  <si>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</si>
  <si>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</si>
  <si>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</si>
  <si>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</si>
  <si>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</si>
  <si>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</si>
  <si>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</si>
  <si>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</si>
  <si>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</si>
  <si>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ревизия вентиля</t>
  </si>
  <si>
    <t>февр</t>
  </si>
  <si>
    <t>установка решетки вентиляционной</t>
  </si>
  <si>
    <t>3шт</t>
  </si>
  <si>
    <t>выявление протечки по заявке</t>
  </si>
  <si>
    <t>ревизия сифона</t>
  </si>
  <si>
    <t>м.ремонт канализации</t>
  </si>
  <si>
    <t>ревизия арматуры</t>
  </si>
  <si>
    <t>ремонт системы отопления</t>
  </si>
  <si>
    <t>март</t>
  </si>
  <si>
    <t>ревизия вентиля,см.бачка</t>
  </si>
  <si>
    <t>апрель</t>
  </si>
  <si>
    <t>ревизия запорной арматуры</t>
  </si>
  <si>
    <t>май</t>
  </si>
  <si>
    <t>2 подвал</t>
  </si>
  <si>
    <t>июнь</t>
  </si>
  <si>
    <t>восстановление водоснабжения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</si>
  <si>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</si>
  <si>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</si>
  <si>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</si>
  <si>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</si>
  <si>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</si>
  <si>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прочистка вентиляционных каналов</t>
  </si>
  <si>
    <t>30м</t>
  </si>
  <si>
    <t>ремонт оконных створок,остекление</t>
  </si>
  <si>
    <t>4/3,64м2</t>
  </si>
  <si>
    <t>ремонт выхода на кровлю</t>
  </si>
  <si>
    <t>ноябрь</t>
  </si>
  <si>
    <t>3м</t>
  </si>
  <si>
    <t>ремонт канализ.стояка</t>
  </si>
  <si>
    <t>декабрь</t>
  </si>
  <si>
    <t>м.ремонт козырька над балконом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</si>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</sst>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9.125" style="15" customWidth="1"/>
    <col min="3" max="3" width="9.875" style="15" customWidth="1"/>
    <col min="4" max="4" width="7.125" style="15" customWidth="1"/>
    <col min="5" max="5" width="11.625" style="15" customWidth="1"/>
    <col min="6" max="6" width="11.75390625" style="15" customWidth="1"/>
    <col min="7" max="8" width="12.00390625" style="15" customWidth="1"/>
    <col min="9" max="9" width="10.875" style="15" customWidth="1"/>
    <col min="10" max="10" width="9.125" style="15" customWidth="1"/>
    <col min="11" max="11" width="10.25390625" style="15" customWidth="1"/>
    <col min="12" max="12" width="9.125" style="15" customWidth="1"/>
    <col min="13" max="13" width="9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8608.13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17</v>
      </c>
      <c r="N7" s="27">
        <v>330.08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8938.21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КРАСНОАРМЕЙСКАЯ 9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 t="s">
        <v>12</v>
      </c>
      <c r="C14" s="16"/>
      <c r="D14" s="16"/>
      <c r="E14" s="16"/>
      <c r="F14" s="25">
        <v>35</v>
      </c>
      <c r="G14" s="48" t="s">
        <v>13</v>
      </c>
      <c r="H14" s="27">
        <v>1980.45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8608.13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14</v>
      </c>
      <c r="J16" s="16"/>
      <c r="K16" s="16"/>
      <c r="L16" s="16"/>
      <c r="M16" s="25"/>
      <c r="N16" s="27">
        <v>127.44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15</v>
      </c>
      <c r="J17" s="16"/>
      <c r="K17" s="16"/>
      <c r="L17" s="16"/>
      <c r="M17" s="25">
        <v>39</v>
      </c>
      <c r="N17" s="27">
        <v>254.88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16</v>
      </c>
      <c r="J18" s="16"/>
      <c r="K18" s="16"/>
      <c r="L18" s="16"/>
      <c r="M18" s="25">
        <v>34</v>
      </c>
      <c r="N18" s="27">
        <v>254.88</v>
      </c>
    </row>
    <row r="19" spans="1:14" ht="12.75">
      <c r="A19" s="32"/>
      <c r="B19" s="24"/>
      <c r="C19" s="16"/>
      <c r="D19" s="16"/>
      <c r="E19" s="16"/>
      <c r="F19" s="49"/>
      <c r="G19" s="26"/>
      <c r="H19" s="27"/>
      <c r="I19" s="37" t="s">
        <v>17</v>
      </c>
      <c r="J19" s="16"/>
      <c r="K19" s="16"/>
      <c r="L19" s="16"/>
      <c r="M19" s="25">
        <v>17</v>
      </c>
      <c r="N19" s="27">
        <v>336.15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18</v>
      </c>
      <c r="J20" s="16"/>
      <c r="K20" s="16"/>
      <c r="L20" s="16"/>
      <c r="M20" s="25">
        <v>14</v>
      </c>
      <c r="N20" s="27">
        <v>458.49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18</v>
      </c>
      <c r="J21" s="16"/>
      <c r="K21" s="16"/>
      <c r="L21" s="16"/>
      <c r="M21" s="25">
        <v>11</v>
      </c>
      <c r="N21" s="27">
        <v>562.46</v>
      </c>
    </row>
    <row r="22" spans="1:14" ht="12.75">
      <c r="A22" s="32"/>
      <c r="B22" s="24"/>
      <c r="C22" s="16"/>
      <c r="D22" s="16"/>
      <c r="E22" s="16"/>
      <c r="F22" s="25"/>
      <c r="G22" s="26"/>
      <c r="H22" s="38"/>
      <c r="I22" s="37"/>
      <c r="J22" s="16"/>
      <c r="K22" s="16"/>
      <c r="L22" s="16"/>
      <c r="M22" s="25"/>
      <c r="N22" s="39"/>
    </row>
    <row r="23" spans="1:14" ht="12.75">
      <c r="A23" s="40"/>
      <c r="B23" s="41"/>
      <c r="C23" s="42"/>
      <c r="D23" s="42"/>
      <c r="E23" s="42"/>
      <c r="F23" s="43"/>
      <c r="G23" s="41"/>
      <c r="H23" s="44">
        <f>SUM(H14:H22)</f>
        <v>1980.45</v>
      </c>
      <c r="I23" s="45"/>
      <c r="J23" s="46"/>
      <c r="K23" s="46"/>
      <c r="L23" s="46"/>
      <c r="M23" s="47"/>
      <c r="N23" s="44">
        <f>SUM(N15:N22)</f>
        <v>10602.429999999997</v>
      </c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4" t="str">
        <f>A11</f>
        <v>КРАСНОАРМЕЙСКАЯ 9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19</v>
      </c>
      <c r="B28" s="24"/>
      <c r="C28" s="16"/>
      <c r="D28" s="16"/>
      <c r="E28" s="16"/>
      <c r="F28" s="25"/>
      <c r="G28" s="26"/>
      <c r="H28" s="27">
        <v>0</v>
      </c>
      <c r="I28" s="28" t="s">
        <v>8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3" t="s">
        <v>9</v>
      </c>
      <c r="J29" s="34"/>
      <c r="K29" s="34"/>
      <c r="L29" s="34"/>
      <c r="M29" s="35"/>
      <c r="N29" s="36">
        <v>8608.13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14</v>
      </c>
      <c r="J30" s="16"/>
      <c r="K30" s="16"/>
      <c r="L30" s="16"/>
      <c r="M30" s="25">
        <v>16</v>
      </c>
      <c r="N30" s="27">
        <v>127.44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7" t="s">
        <v>20</v>
      </c>
      <c r="J31" s="16"/>
      <c r="K31" s="16"/>
      <c r="L31" s="16"/>
      <c r="M31" s="25">
        <v>8</v>
      </c>
      <c r="N31" s="27">
        <v>821.61</v>
      </c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7" t="s">
        <v>18</v>
      </c>
      <c r="J32" s="16"/>
      <c r="K32" s="16"/>
      <c r="L32" s="16"/>
      <c r="M32" s="25">
        <v>2</v>
      </c>
      <c r="N32" s="27">
        <v>1034.25</v>
      </c>
    </row>
    <row r="33" spans="1:14" ht="12.75">
      <c r="A33" s="32"/>
      <c r="B33" s="24"/>
      <c r="C33" s="16"/>
      <c r="D33" s="16"/>
      <c r="E33" s="16"/>
      <c r="F33" s="25"/>
      <c r="G33" s="26"/>
      <c r="H33" s="38"/>
      <c r="I33" s="37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SUM(H28:H33)</f>
        <v>0</v>
      </c>
      <c r="I34" s="45"/>
      <c r="J34" s="46"/>
      <c r="K34" s="46"/>
      <c r="L34" s="46"/>
      <c r="M34" s="47"/>
      <c r="N34" s="44">
        <f>SUM(N29:N33)</f>
        <v>10591.43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A25</f>
        <v>КРАСНОАРМЕЙСКАЯ 9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21</v>
      </c>
      <c r="B39" s="24"/>
      <c r="C39" s="16"/>
      <c r="D39" s="16"/>
      <c r="E39" s="16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3" t="s">
        <v>9</v>
      </c>
      <c r="J40" s="34"/>
      <c r="K40" s="34"/>
      <c r="L40" s="34"/>
      <c r="M40" s="35"/>
      <c r="N40" s="36">
        <v>8608.13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7" t="s">
        <v>22</v>
      </c>
      <c r="J41" s="16"/>
      <c r="K41" s="16"/>
      <c r="L41" s="16"/>
      <c r="M41" s="25">
        <v>17</v>
      </c>
      <c r="N41" s="27">
        <v>336.15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7" t="s">
        <v>14</v>
      </c>
      <c r="J42" s="16"/>
      <c r="K42" s="16"/>
      <c r="L42" s="16"/>
      <c r="M42" s="25">
        <v>17</v>
      </c>
      <c r="N42" s="27">
        <v>127.44</v>
      </c>
    </row>
    <row r="43" spans="1:14" ht="12.75">
      <c r="A43" s="32"/>
      <c r="B43" s="24"/>
      <c r="C43" s="16"/>
      <c r="D43" s="16"/>
      <c r="E43" s="16"/>
      <c r="F43" s="25"/>
      <c r="G43" s="26"/>
      <c r="H43" s="27"/>
      <c r="I43" s="37" t="s">
        <v>14</v>
      </c>
      <c r="J43" s="16"/>
      <c r="K43" s="16"/>
      <c r="L43" s="16"/>
      <c r="M43" s="25">
        <v>16</v>
      </c>
      <c r="N43" s="27">
        <v>127.44</v>
      </c>
    </row>
    <row r="44" spans="1:14" ht="12.75">
      <c r="A44" s="32"/>
      <c r="B44" s="24"/>
      <c r="C44" s="16"/>
      <c r="D44" s="16"/>
      <c r="E44" s="16"/>
      <c r="F44" s="25"/>
      <c r="G44" s="26"/>
      <c r="H44" s="38"/>
      <c r="I44" s="37"/>
      <c r="J44" s="16"/>
      <c r="K44" s="16"/>
      <c r="L44" s="16"/>
      <c r="M44" s="25"/>
      <c r="N44" s="39"/>
    </row>
    <row r="45" spans="1:14" ht="12.75">
      <c r="A45" s="40"/>
      <c r="B45" s="41"/>
      <c r="C45" s="42"/>
      <c r="D45" s="42"/>
      <c r="E45" s="42"/>
      <c r="F45" s="43"/>
      <c r="G45" s="41"/>
      <c r="H45" s="44">
        <f>SUM(H39:H44)</f>
        <v>0</v>
      </c>
      <c r="I45" s="45"/>
      <c r="J45" s="46"/>
      <c r="K45" s="46"/>
      <c r="L45" s="46"/>
      <c r="M45" s="47"/>
      <c r="N45" s="44">
        <f>SUM(N40:N44)</f>
        <v>9199.16</v>
      </c>
    </row>
    <row r="46" spans="1:14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4" t="str">
        <f>A36</f>
        <v>КРАСНОАРМЕЙСКАЯ 9</v>
      </c>
      <c r="B47" s="14"/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23</v>
      </c>
      <c r="B50" s="24"/>
      <c r="C50" s="16"/>
      <c r="D50" s="16"/>
      <c r="E50" s="16"/>
      <c r="F50" s="25"/>
      <c r="G50" s="26"/>
      <c r="H50" s="27">
        <v>0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9</v>
      </c>
      <c r="J51" s="34"/>
      <c r="K51" s="34"/>
      <c r="L51" s="34"/>
      <c r="M51" s="35"/>
      <c r="N51" s="36">
        <v>8608.13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14</v>
      </c>
      <c r="J52" s="16"/>
      <c r="K52" s="16"/>
      <c r="L52" s="16"/>
      <c r="M52" s="49" t="s">
        <v>24</v>
      </c>
      <c r="N52" s="27">
        <v>127.44</v>
      </c>
    </row>
    <row r="53" spans="1:14" ht="12.75">
      <c r="A53" s="32"/>
      <c r="B53" s="24"/>
      <c r="C53" s="16"/>
      <c r="D53" s="16"/>
      <c r="E53" s="16"/>
      <c r="F53" s="25"/>
      <c r="G53" s="26"/>
      <c r="H53" s="38"/>
      <c r="I53" s="37"/>
      <c r="J53" s="16"/>
      <c r="K53" s="16"/>
      <c r="L53" s="16"/>
      <c r="M53" s="25"/>
      <c r="N53" s="39"/>
    </row>
    <row r="54" spans="1:14" ht="12.75">
      <c r="A54" s="40"/>
      <c r="B54" s="41"/>
      <c r="C54" s="42"/>
      <c r="D54" s="42"/>
      <c r="E54" s="42"/>
      <c r="F54" s="43"/>
      <c r="G54" s="41"/>
      <c r="H54" s="44">
        <f>SUM(H50:H53)</f>
        <v>0</v>
      </c>
      <c r="I54" s="45"/>
      <c r="J54" s="46"/>
      <c r="K54" s="46"/>
      <c r="L54" s="46"/>
      <c r="M54" s="47"/>
      <c r="N54" s="44">
        <f>SUM(N51:N53)</f>
        <v>8735.57</v>
      </c>
    </row>
    <row r="55" spans="1:14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4" t="str">
        <f>A47</f>
        <v>КРАСНОАРМЕЙСКАЯ 9</v>
      </c>
      <c r="B56" s="14"/>
      <c r="C56" s="14"/>
      <c r="D56" s="14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8"/>
      <c r="B57" s="13" t="s">
        <v>1</v>
      </c>
      <c r="C57" s="13"/>
      <c r="D57" s="13"/>
      <c r="E57" s="13"/>
      <c r="F57" s="13"/>
      <c r="G57" s="13"/>
      <c r="H57" s="13"/>
      <c r="I57" s="12" t="s">
        <v>2</v>
      </c>
      <c r="J57" s="12"/>
      <c r="K57" s="12"/>
      <c r="L57" s="12"/>
      <c r="M57" s="12"/>
      <c r="N57" s="12"/>
    </row>
    <row r="58" spans="1:14" ht="12.75">
      <c r="A58" s="19" t="s">
        <v>3</v>
      </c>
      <c r="B58" s="11" t="s">
        <v>4</v>
      </c>
      <c r="C58" s="11"/>
      <c r="D58" s="11"/>
      <c r="E58" s="11"/>
      <c r="F58" s="11"/>
      <c r="G58" s="20" t="s">
        <v>5</v>
      </c>
      <c r="H58" s="21" t="s">
        <v>6</v>
      </c>
      <c r="I58" s="10" t="s">
        <v>4</v>
      </c>
      <c r="J58" s="10"/>
      <c r="K58" s="10"/>
      <c r="L58" s="10"/>
      <c r="M58" s="10"/>
      <c r="N58" s="22" t="s">
        <v>6</v>
      </c>
    </row>
    <row r="59" spans="1:14" ht="12.75">
      <c r="A59" s="23" t="s">
        <v>25</v>
      </c>
      <c r="B59" s="24"/>
      <c r="C59" s="16"/>
      <c r="D59" s="16"/>
      <c r="E59" s="16"/>
      <c r="F59" s="25"/>
      <c r="G59" s="26"/>
      <c r="H59" s="27">
        <v>0</v>
      </c>
      <c r="I59" s="28" t="s">
        <v>8</v>
      </c>
      <c r="J59" s="29"/>
      <c r="K59" s="29"/>
      <c r="L59" s="29"/>
      <c r="M59" s="30"/>
      <c r="N59" s="31"/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3" t="s">
        <v>9</v>
      </c>
      <c r="J60" s="34"/>
      <c r="K60" s="34"/>
      <c r="L60" s="34"/>
      <c r="M60" s="35"/>
      <c r="N60" s="36">
        <v>8608.13</v>
      </c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7" t="s">
        <v>26</v>
      </c>
      <c r="J61" s="16"/>
      <c r="K61" s="16"/>
      <c r="L61" s="16"/>
      <c r="M61" s="25">
        <v>20</v>
      </c>
      <c r="N61" s="27">
        <v>254.88</v>
      </c>
    </row>
    <row r="62" spans="1:14" ht="12.75">
      <c r="A62" s="32"/>
      <c r="B62" s="24"/>
      <c r="C62" s="16"/>
      <c r="D62" s="16"/>
      <c r="E62" s="16"/>
      <c r="F62" s="25"/>
      <c r="G62" s="26"/>
      <c r="H62" s="38"/>
      <c r="I62" s="37"/>
      <c r="J62" s="16"/>
      <c r="K62" s="16"/>
      <c r="L62" s="16"/>
      <c r="M62" s="25"/>
      <c r="N62" s="39"/>
    </row>
    <row r="63" spans="1:14" ht="12.75">
      <c r="A63" s="40"/>
      <c r="B63" s="41"/>
      <c r="C63" s="42"/>
      <c r="D63" s="42"/>
      <c r="E63" s="42"/>
      <c r="F63" s="43"/>
      <c r="G63" s="41"/>
      <c r="H63" s="44">
        <f>SUM(H59:H62)</f>
        <v>0</v>
      </c>
      <c r="I63" s="45"/>
      <c r="J63" s="46"/>
      <c r="K63" s="46"/>
      <c r="L63" s="46"/>
      <c r="M63" s="47"/>
      <c r="N63" s="44">
        <f>SUM(N60:N62)</f>
        <v>8863.009999999998</v>
      </c>
    </row>
    <row r="64" spans="1:14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4" t="str">
        <f>A56</f>
        <v>КРАСНОАРМЕЙСКАЯ 9</v>
      </c>
      <c r="B65" s="14"/>
      <c r="C65" s="14"/>
      <c r="D65" s="14"/>
      <c r="E65" s="50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27</v>
      </c>
      <c r="B68" s="24"/>
      <c r="C68" s="16"/>
      <c r="D68" s="16"/>
      <c r="E68" s="16"/>
      <c r="F68" s="25"/>
      <c r="G68" s="26"/>
      <c r="H68" s="27">
        <v>0</v>
      </c>
      <c r="I68" s="28" t="s">
        <v>8</v>
      </c>
      <c r="J68" s="29"/>
      <c r="K68" s="29"/>
      <c r="L68" s="29"/>
      <c r="M68" s="30"/>
      <c r="N68" s="31"/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3" t="s">
        <v>9</v>
      </c>
      <c r="J69" s="34"/>
      <c r="K69" s="34"/>
      <c r="L69" s="34"/>
      <c r="M69" s="35"/>
      <c r="N69" s="36">
        <v>8608.13</v>
      </c>
    </row>
    <row r="70" spans="1:14" ht="12.75">
      <c r="A70" s="32"/>
      <c r="B70" s="24"/>
      <c r="C70" s="16"/>
      <c r="D70" s="16"/>
      <c r="E70" s="16"/>
      <c r="F70" s="25"/>
      <c r="G70" s="26"/>
      <c r="H70" s="38"/>
      <c r="I70" s="37"/>
      <c r="J70" s="16"/>
      <c r="K70" s="16"/>
      <c r="L70" s="16"/>
      <c r="M70" s="25"/>
      <c r="N70" s="39"/>
    </row>
    <row r="71" spans="1:14" ht="12.75">
      <c r="A71" s="40"/>
      <c r="B71" s="41"/>
      <c r="C71" s="42"/>
      <c r="D71" s="42"/>
      <c r="E71" s="42"/>
      <c r="F71" s="43"/>
      <c r="G71" s="41"/>
      <c r="H71" s="44">
        <f>SUM(H68:H70)</f>
        <v>0</v>
      </c>
      <c r="I71" s="45"/>
      <c r="J71" s="46"/>
      <c r="K71" s="46"/>
      <c r="L71" s="46"/>
      <c r="M71" s="47"/>
      <c r="N71" s="44">
        <f>SUM(N69:N70)</f>
        <v>8608.13</v>
      </c>
    </row>
    <row r="72" spans="1:14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4" t="str">
        <f>A65</f>
        <v>КРАСНОАРМЕЙСКАЯ 9</v>
      </c>
      <c r="B73" s="14"/>
      <c r="C73" s="14"/>
      <c r="D73" s="14"/>
      <c r="E73" s="50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28</v>
      </c>
      <c r="B76" s="24"/>
      <c r="C76" s="16"/>
      <c r="D76" s="16"/>
      <c r="E76" s="16"/>
      <c r="F76" s="25"/>
      <c r="G76" s="26"/>
      <c r="H76" s="27">
        <v>0</v>
      </c>
      <c r="I76" s="28" t="s">
        <v>8</v>
      </c>
      <c r="J76" s="29"/>
      <c r="K76" s="29"/>
      <c r="L76" s="29"/>
      <c r="M76" s="30"/>
      <c r="N76" s="31"/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3" t="s">
        <v>9</v>
      </c>
      <c r="J77" s="34"/>
      <c r="K77" s="34"/>
      <c r="L77" s="34"/>
      <c r="M77" s="35"/>
      <c r="N77" s="36">
        <v>8608.13</v>
      </c>
    </row>
    <row r="78" spans="1:14" ht="12.75">
      <c r="A78" s="32"/>
      <c r="B78" s="24"/>
      <c r="C78" s="16"/>
      <c r="D78" s="16"/>
      <c r="E78" s="16"/>
      <c r="F78" s="25"/>
      <c r="G78" s="26"/>
      <c r="H78" s="38"/>
      <c r="I78" s="37"/>
      <c r="J78" s="16"/>
      <c r="K78" s="16"/>
      <c r="L78" s="16"/>
      <c r="M78" s="25"/>
      <c r="N78" s="39"/>
    </row>
    <row r="79" spans="1:14" ht="12.75">
      <c r="A79" s="40"/>
      <c r="B79" s="41"/>
      <c r="C79" s="42"/>
      <c r="D79" s="42"/>
      <c r="E79" s="42"/>
      <c r="F79" s="43"/>
      <c r="G79" s="41"/>
      <c r="H79" s="44">
        <f>SUM(H76:H78)</f>
        <v>0</v>
      </c>
      <c r="I79" s="45"/>
      <c r="J79" s="46"/>
      <c r="K79" s="46"/>
      <c r="L79" s="46"/>
      <c r="M79" s="47"/>
      <c r="N79" s="44">
        <f>SUM(N77:N78)</f>
        <v>8608.13</v>
      </c>
    </row>
    <row r="80" spans="1:14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4" t="str">
        <f>A73</f>
        <v>КРАСНОАРМЕЙСКАЯ 9</v>
      </c>
      <c r="B81" s="14"/>
      <c r="C81" s="14"/>
      <c r="D81" s="14"/>
      <c r="E81" s="50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8"/>
      <c r="B82" s="13" t="s">
        <v>1</v>
      </c>
      <c r="C82" s="13"/>
      <c r="D82" s="13"/>
      <c r="E82" s="13"/>
      <c r="F82" s="13"/>
      <c r="G82" s="13"/>
      <c r="H82" s="13"/>
      <c r="I82" s="12" t="s">
        <v>2</v>
      </c>
      <c r="J82" s="12"/>
      <c r="K82" s="12"/>
      <c r="L82" s="12"/>
      <c r="M82" s="12"/>
      <c r="N82" s="12"/>
    </row>
    <row r="83" spans="1:14" ht="12.75">
      <c r="A83" s="19" t="s">
        <v>3</v>
      </c>
      <c r="B83" s="11" t="s">
        <v>4</v>
      </c>
      <c r="C83" s="11"/>
      <c r="D83" s="11"/>
      <c r="E83" s="11"/>
      <c r="F83" s="11"/>
      <c r="G83" s="20" t="s">
        <v>5</v>
      </c>
      <c r="H83" s="21" t="s">
        <v>6</v>
      </c>
      <c r="I83" s="10" t="s">
        <v>4</v>
      </c>
      <c r="J83" s="10"/>
      <c r="K83" s="10"/>
      <c r="L83" s="10"/>
      <c r="M83" s="10"/>
      <c r="N83" s="22" t="s">
        <v>6</v>
      </c>
    </row>
    <row r="84" spans="1:14" ht="12.75">
      <c r="A84" s="23" t="s">
        <v>29</v>
      </c>
      <c r="B84" s="24"/>
      <c r="C84" s="16"/>
      <c r="D84" s="16"/>
      <c r="E84" s="16"/>
      <c r="F84" s="25"/>
      <c r="G84" s="26"/>
      <c r="H84" s="27">
        <v>0</v>
      </c>
      <c r="I84" s="28" t="s">
        <v>8</v>
      </c>
      <c r="J84" s="29"/>
      <c r="K84" s="29"/>
      <c r="L84" s="29"/>
      <c r="M84" s="30"/>
      <c r="N84" s="31"/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3" t="s">
        <v>9</v>
      </c>
      <c r="J85" s="34"/>
      <c r="K85" s="34"/>
      <c r="L85" s="34"/>
      <c r="M85" s="35"/>
      <c r="N85" s="36">
        <v>8608.13</v>
      </c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7" t="s">
        <v>14</v>
      </c>
      <c r="J86" s="16"/>
      <c r="K86" s="16"/>
      <c r="L86" s="16"/>
      <c r="M86" s="25">
        <v>16</v>
      </c>
      <c r="N86" s="27">
        <v>127.44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7" t="s">
        <v>22</v>
      </c>
      <c r="J87" s="16"/>
      <c r="K87" s="16"/>
      <c r="L87" s="16"/>
      <c r="M87" s="25">
        <v>23</v>
      </c>
      <c r="N87" s="27">
        <v>372.22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7" t="s">
        <v>14</v>
      </c>
      <c r="J88" s="16"/>
      <c r="K88" s="16"/>
      <c r="L88" s="16"/>
      <c r="M88" s="25">
        <v>26</v>
      </c>
      <c r="N88" s="27">
        <v>127.44</v>
      </c>
    </row>
    <row r="89" spans="1:14" ht="12.75">
      <c r="A89" s="32"/>
      <c r="B89" s="24"/>
      <c r="C89" s="16"/>
      <c r="D89" s="16"/>
      <c r="E89" s="16"/>
      <c r="F89" s="49"/>
      <c r="G89" s="26"/>
      <c r="H89" s="27"/>
      <c r="I89" s="37" t="s">
        <v>30</v>
      </c>
      <c r="J89" s="16"/>
      <c r="K89" s="16"/>
      <c r="L89" s="16"/>
      <c r="M89" s="25"/>
      <c r="N89" s="27">
        <v>113.3</v>
      </c>
    </row>
    <row r="90" spans="1:14" ht="12.75">
      <c r="A90" s="32"/>
      <c r="B90" s="24"/>
      <c r="C90" s="16"/>
      <c r="D90" s="16"/>
      <c r="E90" s="16"/>
      <c r="F90" s="25"/>
      <c r="G90" s="26"/>
      <c r="H90" s="38"/>
      <c r="I90" s="37"/>
      <c r="J90" s="16"/>
      <c r="K90" s="16"/>
      <c r="L90" s="16"/>
      <c r="M90" s="25"/>
      <c r="N90" s="39"/>
    </row>
    <row r="91" spans="1:14" ht="12.75">
      <c r="A91" s="40"/>
      <c r="B91" s="41"/>
      <c r="C91" s="42"/>
      <c r="D91" s="42"/>
      <c r="E91" s="42"/>
      <c r="F91" s="43"/>
      <c r="G91" s="41"/>
      <c r="H91" s="44">
        <f>SUM(H84:H90)</f>
        <v>0</v>
      </c>
      <c r="I91" s="45"/>
      <c r="J91" s="46"/>
      <c r="K91" s="46"/>
      <c r="L91" s="46"/>
      <c r="M91" s="47"/>
      <c r="N91" s="44">
        <f>SUM(N85:N90)</f>
        <v>9348.529999999999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A81</f>
        <v>КРАСНОАРМЕЙСКАЯ 9</v>
      </c>
      <c r="B93" s="14"/>
      <c r="C93" s="14"/>
      <c r="D93" s="14"/>
      <c r="E93" s="50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31</v>
      </c>
      <c r="B96" s="24" t="s">
        <v>32</v>
      </c>
      <c r="C96" s="16"/>
      <c r="D96" s="16"/>
      <c r="E96" s="16"/>
      <c r="F96" s="25"/>
      <c r="G96" s="48" t="s">
        <v>33</v>
      </c>
      <c r="H96" s="27">
        <v>1938.73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24" t="s">
        <v>34</v>
      </c>
      <c r="C97" s="16"/>
      <c r="D97" s="16"/>
      <c r="E97" s="16"/>
      <c r="F97" s="25"/>
      <c r="G97" s="48" t="s">
        <v>35</v>
      </c>
      <c r="H97" s="27">
        <v>6775.08</v>
      </c>
      <c r="I97" s="33" t="s">
        <v>9</v>
      </c>
      <c r="J97" s="34"/>
      <c r="K97" s="34"/>
      <c r="L97" s="34"/>
      <c r="M97" s="35"/>
      <c r="N97" s="36">
        <v>8608.13</v>
      </c>
    </row>
    <row r="98" spans="1:14" ht="12.75">
      <c r="A98" s="32"/>
      <c r="B98" s="24" t="s">
        <v>36</v>
      </c>
      <c r="C98" s="16"/>
      <c r="D98" s="16"/>
      <c r="E98" s="16"/>
      <c r="F98" s="25"/>
      <c r="G98" s="26"/>
      <c r="H98" s="27">
        <v>634.17</v>
      </c>
      <c r="I98" s="37" t="s">
        <v>14</v>
      </c>
      <c r="J98" s="16"/>
      <c r="K98" s="16"/>
      <c r="L98" s="16"/>
      <c r="M98" s="25">
        <v>29</v>
      </c>
      <c r="N98" s="27">
        <v>127.44</v>
      </c>
    </row>
    <row r="99" spans="1:14" ht="12.75">
      <c r="A99" s="32"/>
      <c r="B99" s="24"/>
      <c r="C99" s="16"/>
      <c r="D99" s="16"/>
      <c r="E99" s="16"/>
      <c r="F99" s="25"/>
      <c r="G99" s="26"/>
      <c r="H99" s="38"/>
      <c r="I99" s="37"/>
      <c r="J99" s="16"/>
      <c r="K99" s="16"/>
      <c r="L99" s="16"/>
      <c r="M99" s="25"/>
      <c r="N99" s="39"/>
    </row>
    <row r="100" spans="1:14" ht="12.75">
      <c r="A100" s="40"/>
      <c r="B100" s="41"/>
      <c r="C100" s="42"/>
      <c r="D100" s="42"/>
      <c r="E100" s="42"/>
      <c r="F100" s="43"/>
      <c r="G100" s="41"/>
      <c r="H100" s="44">
        <f>SUM(H96:H99)</f>
        <v>9347.98</v>
      </c>
      <c r="I100" s="45"/>
      <c r="J100" s="46"/>
      <c r="K100" s="46"/>
      <c r="L100" s="46"/>
      <c r="M100" s="47"/>
      <c r="N100" s="44">
        <f>SUM(N97:N99)</f>
        <v>8735.57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A93</f>
        <v>КРАСНОАРМЕЙСКАЯ 9</v>
      </c>
      <c r="B102" s="14"/>
      <c r="C102" s="14"/>
      <c r="D102" s="14"/>
      <c r="E102" s="50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37</v>
      </c>
      <c r="B105" s="24" t="s">
        <v>32</v>
      </c>
      <c r="C105" s="16"/>
      <c r="D105" s="16"/>
      <c r="E105" s="16"/>
      <c r="F105" s="25">
        <v>13</v>
      </c>
      <c r="G105" s="48" t="s">
        <v>38</v>
      </c>
      <c r="H105" s="27">
        <v>193.87</v>
      </c>
      <c r="I105" s="28" t="s">
        <v>8</v>
      </c>
      <c r="J105" s="29"/>
      <c r="K105" s="29"/>
      <c r="L105" s="29"/>
      <c r="M105" s="30"/>
      <c r="N105" s="31"/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3" t="s">
        <v>9</v>
      </c>
      <c r="J106" s="34"/>
      <c r="K106" s="34"/>
      <c r="L106" s="34"/>
      <c r="M106" s="35"/>
      <c r="N106" s="36">
        <v>8608.13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7" t="s">
        <v>14</v>
      </c>
      <c r="J107" s="16"/>
      <c r="K107" s="16"/>
      <c r="L107" s="16"/>
      <c r="M107" s="25">
        <v>12</v>
      </c>
      <c r="N107" s="27">
        <v>127.44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39</v>
      </c>
      <c r="J108" s="16"/>
      <c r="K108" s="16"/>
      <c r="L108" s="16"/>
      <c r="M108" s="25">
        <v>12</v>
      </c>
      <c r="N108" s="27">
        <v>4660.17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8"/>
      <c r="I109" s="37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SUM(H105:H109)</f>
        <v>193.87</v>
      </c>
      <c r="I110" s="45"/>
      <c r="J110" s="46"/>
      <c r="K110" s="46"/>
      <c r="L110" s="46"/>
      <c r="M110" s="47"/>
      <c r="N110" s="44">
        <f>SUM(N106:N109)</f>
        <v>13395.74</v>
      </c>
    </row>
    <row r="111" spans="1:14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4" t="str">
        <f>A102</f>
        <v>КРАСНОАРМЕЙСКАЯ 9</v>
      </c>
      <c r="B112" s="14"/>
      <c r="C112" s="14"/>
      <c r="D112" s="14"/>
      <c r="E112" s="50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8"/>
      <c r="B113" s="13" t="s">
        <v>1</v>
      </c>
      <c r="C113" s="13"/>
      <c r="D113" s="13"/>
      <c r="E113" s="13"/>
      <c r="F113" s="13"/>
      <c r="G113" s="13"/>
      <c r="H113" s="13"/>
      <c r="I113" s="12" t="s">
        <v>2</v>
      </c>
      <c r="J113" s="12"/>
      <c r="K113" s="12"/>
      <c r="L113" s="12"/>
      <c r="M113" s="12"/>
      <c r="N113" s="12"/>
    </row>
    <row r="114" spans="1:14" ht="12.75">
      <c r="A114" s="19" t="s">
        <v>3</v>
      </c>
      <c r="B114" s="11" t="s">
        <v>4</v>
      </c>
      <c r="C114" s="11"/>
      <c r="D114" s="11"/>
      <c r="E114" s="11"/>
      <c r="F114" s="11"/>
      <c r="G114" s="20" t="s">
        <v>5</v>
      </c>
      <c r="H114" s="21" t="s">
        <v>6</v>
      </c>
      <c r="I114" s="10" t="s">
        <v>4</v>
      </c>
      <c r="J114" s="10"/>
      <c r="K114" s="10"/>
      <c r="L114" s="10"/>
      <c r="M114" s="10"/>
      <c r="N114" s="22" t="s">
        <v>6</v>
      </c>
    </row>
    <row r="115" spans="1:14" ht="12.75">
      <c r="A115" s="23" t="s">
        <v>40</v>
      </c>
      <c r="B115" s="24" t="s">
        <v>41</v>
      </c>
      <c r="C115" s="16"/>
      <c r="D115" s="16"/>
      <c r="E115" s="16"/>
      <c r="F115" s="25">
        <v>13</v>
      </c>
      <c r="G115" s="26"/>
      <c r="H115" s="27">
        <v>1217.76</v>
      </c>
      <c r="I115" s="28" t="s">
        <v>8</v>
      </c>
      <c r="J115" s="29"/>
      <c r="K115" s="29"/>
      <c r="L115" s="29"/>
      <c r="M115" s="30"/>
      <c r="N115" s="31"/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3" t="s">
        <v>9</v>
      </c>
      <c r="J116" s="34"/>
      <c r="K116" s="34"/>
      <c r="L116" s="34"/>
      <c r="M116" s="35"/>
      <c r="N116" s="36">
        <v>8608.13</v>
      </c>
    </row>
    <row r="117" spans="1:14" ht="12.75">
      <c r="A117" s="32"/>
      <c r="B117" s="24"/>
      <c r="C117" s="16"/>
      <c r="D117" s="16"/>
      <c r="E117" s="16"/>
      <c r="F117" s="25"/>
      <c r="G117" s="26"/>
      <c r="H117" s="38"/>
      <c r="I117" s="37"/>
      <c r="J117" s="16"/>
      <c r="K117" s="16"/>
      <c r="L117" s="16"/>
      <c r="M117" s="25"/>
      <c r="N117" s="39"/>
    </row>
    <row r="118" spans="1:14" ht="12.75">
      <c r="A118" s="40"/>
      <c r="B118" s="41"/>
      <c r="C118" s="42"/>
      <c r="D118" s="42"/>
      <c r="E118" s="42"/>
      <c r="F118" s="43"/>
      <c r="G118" s="41"/>
      <c r="H118" s="44">
        <f>SUM(H115:H117)</f>
        <v>1217.76</v>
      </c>
      <c r="I118" s="45"/>
      <c r="J118" s="46"/>
      <c r="K118" s="46"/>
      <c r="L118" s="46"/>
      <c r="M118" s="47"/>
      <c r="N118" s="44">
        <f>SUM(N116:N117)</f>
        <v>8608.13</v>
      </c>
    </row>
    <row r="119" spans="1:14" ht="12.75">
      <c r="A119" s="9" t="s">
        <v>42</v>
      </c>
      <c r="B119" s="9"/>
      <c r="C119" s="9"/>
      <c r="D119" s="9"/>
      <c r="E119" s="9"/>
      <c r="F119" s="9"/>
      <c r="G119" s="9"/>
      <c r="H119" s="8">
        <f>H9+H23+H34+H45+H54+H63+H71+H79+H91+H100+H110+H118</f>
        <v>12740.060000000001</v>
      </c>
      <c r="I119" s="8"/>
      <c r="J119" s="51"/>
      <c r="K119" s="51"/>
      <c r="L119" s="51"/>
      <c r="M119" s="51"/>
      <c r="N119" s="51"/>
    </row>
    <row r="120" spans="1:14" ht="12.75">
      <c r="A120" s="9" t="s">
        <v>43</v>
      </c>
      <c r="B120" s="9"/>
      <c r="C120" s="9"/>
      <c r="D120" s="9"/>
      <c r="E120" s="9"/>
      <c r="F120" s="9"/>
      <c r="G120" s="9"/>
      <c r="H120" s="7">
        <f>N9+N23+N34+N45+N54+N63+N71+N79+N91+N100+N110+N118</f>
        <v>114234.04000000002</v>
      </c>
      <c r="I120" s="7"/>
      <c r="J120" s="51"/>
      <c r="K120" s="51"/>
      <c r="L120" s="51"/>
      <c r="M120" s="51"/>
      <c r="N120" s="51"/>
    </row>
    <row r="121" spans="1:14" ht="12.75">
      <c r="A121" s="9" t="s">
        <v>44</v>
      </c>
      <c r="B121" s="9"/>
      <c r="C121" s="9"/>
      <c r="D121" s="9"/>
      <c r="E121" s="9"/>
      <c r="F121" s="9"/>
      <c r="G121" s="9"/>
      <c r="H121" s="6">
        <f>SUM(H119:H120)</f>
        <v>126974.10000000002</v>
      </c>
      <c r="I121" s="6"/>
      <c r="J121" s="51"/>
      <c r="K121" s="51"/>
      <c r="L121" s="51"/>
      <c r="M121" s="51"/>
      <c r="N121" s="51"/>
    </row>
    <row r="122" spans="1:14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1:14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1:14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1:10" ht="12.75">
      <c r="A125" s="14" t="s">
        <v>45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46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47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48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" t="s">
        <v>49</v>
      </c>
      <c r="B130" s="5"/>
      <c r="C130" s="53"/>
      <c r="D130" s="54"/>
      <c r="E130" s="53"/>
      <c r="F130" s="54"/>
      <c r="G130" s="53"/>
      <c r="H130" s="54"/>
      <c r="I130" s="5" t="s">
        <v>49</v>
      </c>
      <c r="J130" s="5"/>
    </row>
    <row r="131" spans="1:10" ht="12.75">
      <c r="A131" s="4" t="s">
        <v>50</v>
      </c>
      <c r="B131" s="4"/>
      <c r="C131" s="4" t="s">
        <v>51</v>
      </c>
      <c r="D131" s="4"/>
      <c r="E131" s="4" t="s">
        <v>52</v>
      </c>
      <c r="F131" s="4"/>
      <c r="G131" s="4" t="s">
        <v>53</v>
      </c>
      <c r="H131" s="4"/>
      <c r="I131" s="4" t="s">
        <v>50</v>
      </c>
      <c r="J131" s="4"/>
    </row>
    <row r="132" spans="1:10" ht="12.75">
      <c r="A132" s="3" t="s">
        <v>54</v>
      </c>
      <c r="B132" s="3"/>
      <c r="C132" s="56"/>
      <c r="D132" s="57"/>
      <c r="E132" s="56"/>
      <c r="F132" s="57"/>
      <c r="G132" s="56"/>
      <c r="H132" s="57"/>
      <c r="I132" s="3" t="s">
        <v>55</v>
      </c>
      <c r="J132" s="3"/>
    </row>
    <row r="133" spans="1:10" ht="12.75">
      <c r="A133" s="53"/>
      <c r="B133" s="58"/>
      <c r="C133" s="51"/>
      <c r="D133" s="51"/>
      <c r="E133" s="59"/>
      <c r="F133" s="51"/>
      <c r="G133" s="53"/>
      <c r="H133" s="58"/>
      <c r="I133" s="53"/>
      <c r="J133" s="58"/>
    </row>
    <row r="134" spans="1:10" ht="12.75">
      <c r="A134" s="2">
        <v>-407930.6</v>
      </c>
      <c r="B134" s="2"/>
      <c r="C134" s="1">
        <v>72463.76</v>
      </c>
      <c r="D134" s="1"/>
      <c r="E134" s="70">
        <v>74131.33</v>
      </c>
      <c r="F134" s="70"/>
      <c r="G134" s="70">
        <v>0</v>
      </c>
      <c r="H134" s="70"/>
      <c r="I134" s="2">
        <f>A134+E134-G134</f>
        <v>-333799.26999999996</v>
      </c>
      <c r="J134" s="2"/>
    </row>
    <row r="135" spans="1:10" ht="12.75">
      <c r="A135" s="56"/>
      <c r="B135" s="57"/>
      <c r="C135" s="60"/>
      <c r="D135" s="60"/>
      <c r="E135" s="56"/>
      <c r="F135" s="60"/>
      <c r="G135" s="56"/>
      <c r="H135" s="57"/>
      <c r="I135" s="56"/>
      <c r="J135" s="57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14" t="s">
        <v>45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46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56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48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" t="s">
        <v>49</v>
      </c>
      <c r="B142" s="5"/>
      <c r="C142" s="61"/>
      <c r="D142" s="54"/>
      <c r="E142" s="71" t="s">
        <v>52</v>
      </c>
      <c r="F142" s="71"/>
      <c r="G142" s="71" t="s">
        <v>57</v>
      </c>
      <c r="H142" s="71"/>
      <c r="I142" s="62"/>
      <c r="J142" s="54"/>
    </row>
    <row r="143" spans="1:10" ht="12.75">
      <c r="A143" s="4" t="s">
        <v>50</v>
      </c>
      <c r="B143" s="4"/>
      <c r="C143" s="4" t="s">
        <v>51</v>
      </c>
      <c r="D143" s="4"/>
      <c r="E143" s="52" t="s">
        <v>58</v>
      </c>
      <c r="F143" s="52" t="s">
        <v>59</v>
      </c>
      <c r="G143" s="52" t="s">
        <v>60</v>
      </c>
      <c r="H143" s="52" t="s">
        <v>59</v>
      </c>
      <c r="I143" s="4" t="s">
        <v>49</v>
      </c>
      <c r="J143" s="4"/>
    </row>
    <row r="144" spans="1:10" ht="12.75">
      <c r="A144" s="3" t="s">
        <v>54</v>
      </c>
      <c r="B144" s="3"/>
      <c r="C144" s="63"/>
      <c r="D144" s="64"/>
      <c r="E144" s="55"/>
      <c r="F144" s="55" t="s">
        <v>61</v>
      </c>
      <c r="G144" s="55"/>
      <c r="H144" s="55" t="s">
        <v>61</v>
      </c>
      <c r="I144" s="3" t="s">
        <v>50</v>
      </c>
      <c r="J144" s="3"/>
    </row>
    <row r="145" spans="1:10" ht="12.75">
      <c r="A145" s="53"/>
      <c r="B145" s="58"/>
      <c r="C145" s="61"/>
      <c r="D145" s="54"/>
      <c r="E145" s="65"/>
      <c r="F145" s="65"/>
      <c r="G145" s="65"/>
      <c r="H145" s="65"/>
      <c r="I145" s="66"/>
      <c r="J145" s="67"/>
    </row>
    <row r="146" spans="1:10" ht="12.75">
      <c r="A146" s="2">
        <v>-49901.33</v>
      </c>
      <c r="B146" s="2"/>
      <c r="C146" s="2">
        <v>210983.22</v>
      </c>
      <c r="D146" s="2"/>
      <c r="E146" s="68">
        <v>208429.81</v>
      </c>
      <c r="F146" s="68">
        <v>34011.56</v>
      </c>
      <c r="G146" s="68">
        <f>H119+H120</f>
        <v>126974.10000000002</v>
      </c>
      <c r="H146" s="68">
        <v>20719.62</v>
      </c>
      <c r="I146" s="2">
        <f>A146+E146-G146</f>
        <v>31554.37999999996</v>
      </c>
      <c r="J146" s="2"/>
    </row>
    <row r="147" spans="1:10" ht="12.75">
      <c r="A147" s="56"/>
      <c r="B147" s="57"/>
      <c r="C147" s="56"/>
      <c r="D147" s="57"/>
      <c r="E147" s="69"/>
      <c r="F147" s="69"/>
      <c r="G147" s="69"/>
      <c r="H147" s="69"/>
      <c r="I147" s="56"/>
      <c r="J147" s="57"/>
    </row>
  </sheetData>
  <sheetProtection/>
  <mergeCells count="99">
    <mergeCell ref="A146:B146"/>
    <mergeCell ref="C146:D146"/>
    <mergeCell ref="I146:J146"/>
    <mergeCell ref="A143:B143"/>
    <mergeCell ref="C143:D143"/>
    <mergeCell ref="I143:J143"/>
    <mergeCell ref="A144:B144"/>
    <mergeCell ref="I144:J144"/>
    <mergeCell ref="A137:J137"/>
    <mergeCell ref="A138:J138"/>
    <mergeCell ref="A139:J139"/>
    <mergeCell ref="A140:J140"/>
    <mergeCell ref="A142:B142"/>
    <mergeCell ref="E142:F142"/>
    <mergeCell ref="G142:H142"/>
    <mergeCell ref="A132:B132"/>
    <mergeCell ref="I132:J132"/>
    <mergeCell ref="A134:B134"/>
    <mergeCell ref="C134:D134"/>
    <mergeCell ref="E134:F134"/>
    <mergeCell ref="G134:H134"/>
    <mergeCell ref="I134:J134"/>
    <mergeCell ref="A131:B131"/>
    <mergeCell ref="C131:D131"/>
    <mergeCell ref="E131:F131"/>
    <mergeCell ref="G131:H131"/>
    <mergeCell ref="I131:J131"/>
    <mergeCell ref="A125:J125"/>
    <mergeCell ref="A126:J126"/>
    <mergeCell ref="A127:J127"/>
    <mergeCell ref="A128:J128"/>
    <mergeCell ref="A130:B130"/>
    <mergeCell ref="I130:J130"/>
    <mergeCell ref="A119:G119"/>
    <mergeCell ref="H119:I119"/>
    <mergeCell ref="A120:G120"/>
    <mergeCell ref="H120:I120"/>
    <mergeCell ref="A121:G121"/>
    <mergeCell ref="H121:I121"/>
    <mergeCell ref="A112:D112"/>
    <mergeCell ref="B113:H113"/>
    <mergeCell ref="I113:N113"/>
    <mergeCell ref="B114:F114"/>
    <mergeCell ref="I114:M114"/>
    <mergeCell ref="A102:D102"/>
    <mergeCell ref="B103:H103"/>
    <mergeCell ref="I103:N103"/>
    <mergeCell ref="B104:F104"/>
    <mergeCell ref="I104:M104"/>
    <mergeCell ref="A93:D93"/>
    <mergeCell ref="B94:H94"/>
    <mergeCell ref="I94:N94"/>
    <mergeCell ref="B95:F95"/>
    <mergeCell ref="I95:M95"/>
    <mergeCell ref="A81:D81"/>
    <mergeCell ref="B82:H82"/>
    <mergeCell ref="I82:N82"/>
    <mergeCell ref="B83:F83"/>
    <mergeCell ref="I83:M83"/>
    <mergeCell ref="A73:D73"/>
    <mergeCell ref="B74:H74"/>
    <mergeCell ref="I74:N74"/>
    <mergeCell ref="B75:F75"/>
    <mergeCell ref="I75:M75"/>
    <mergeCell ref="A65:D65"/>
    <mergeCell ref="B66:H66"/>
    <mergeCell ref="I66:N66"/>
    <mergeCell ref="B67:F67"/>
    <mergeCell ref="I67:M67"/>
    <mergeCell ref="A56:D56"/>
    <mergeCell ref="B57:H57"/>
    <mergeCell ref="I57:N57"/>
    <mergeCell ref="B58:F58"/>
    <mergeCell ref="I58:M58"/>
    <mergeCell ref="A47:D47"/>
    <mergeCell ref="B48:H48"/>
    <mergeCell ref="I48:N48"/>
    <mergeCell ref="B49:F49"/>
    <mergeCell ref="I49:M49"/>
    <mergeCell ref="A36:D36"/>
    <mergeCell ref="B37:H37"/>
    <mergeCell ref="I37:N37"/>
    <mergeCell ref="B38:F38"/>
    <mergeCell ref="I38:M38"/>
    <mergeCell ref="A25:D25"/>
    <mergeCell ref="B26:H26"/>
    <mergeCell ref="I26:N26"/>
    <mergeCell ref="B27:F27"/>
    <mergeCell ref="I27:M27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2015-03-27T08:00:55Z</dcterms:created>
  <dcterms:modified xsi:type="dcterms:W3CDTF">2015-03-27T08:00:56Z</dcterms:modified>
  <cp:category/>
  <cp:version/>
  <cp:contentType/>
  <cp:contentStatus/>
</cp:coreProperties>
</file>